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6720" activeTab="1"/>
  </bookViews>
  <sheets>
    <sheet name="sorozat neve" sheetId="1" r:id="rId1"/>
    <sheet name="sorozat-2 neve" sheetId="2" r:id="rId2"/>
  </sheets>
  <definedNames/>
  <calcPr fullCalcOnLoad="1"/>
</workbook>
</file>

<file path=xl/sharedStrings.xml><?xml version="1.0" encoding="utf-8"?>
<sst xmlns="http://schemas.openxmlformats.org/spreadsheetml/2006/main" count="124" uniqueCount="30">
  <si>
    <t>Minta</t>
  </si>
  <si>
    <t>mérési idő</t>
  </si>
  <si>
    <t>eltime</t>
  </si>
  <si>
    <t>cpm</t>
  </si>
  <si>
    <t>cpmhiba</t>
  </si>
  <si>
    <t>sis</t>
  </si>
  <si>
    <t>tsie</t>
  </si>
  <si>
    <t>dt</t>
  </si>
  <si>
    <t>c1</t>
  </si>
  <si>
    <t>Bq</t>
  </si>
  <si>
    <t>hiba</t>
  </si>
  <si>
    <t>jóhiba</t>
  </si>
  <si>
    <t>név 2</t>
  </si>
  <si>
    <t>név 3</t>
  </si>
  <si>
    <t>név 4</t>
  </si>
  <si>
    <t>minta</t>
  </si>
  <si>
    <t>vétel</t>
  </si>
  <si>
    <t>hónap</t>
  </si>
  <si>
    <t>nap</t>
  </si>
  <si>
    <t>óra</t>
  </si>
  <si>
    <t>perc</t>
  </si>
  <si>
    <t>mérés</t>
  </si>
  <si>
    <t>kezdete</t>
  </si>
  <si>
    <t>a printen</t>
  </si>
  <si>
    <t>?</t>
  </si>
  <si>
    <t>cpma</t>
  </si>
  <si>
    <t>2s%a</t>
  </si>
  <si>
    <t>…</t>
  </si>
  <si>
    <t>minta neve</t>
  </si>
  <si>
    <t>kon (Bq/l)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</si>
</sst>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b/>
      <i/>
      <u val="single"/>
      <sz val="10"/>
      <name val="Arial"/>
      <family val="2"/>
    </font>
    <font>
      <b/>
      <sz val="10"/>
      <name val="Arial"/>
      <family val="0"/>
    </font>
    <font>
      <sz val="10"/>
      <color indexed="12"/>
      <name val="Arial CE"/>
      <family val="2"/>
    </font>
    <font>
      <sz val="10"/>
      <color indexed="53"/>
      <name val="Arial CE"/>
      <family val="2"/>
    </font>
    <font>
      <b/>
      <sz val="10"/>
      <color indexed="2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G18" sqref="G18"/>
    </sheetView>
  </sheetViews>
  <sheetFormatPr defaultColWidth="9.00390625" defaultRowHeight="12.75"/>
  <cols>
    <col min="2" max="2" width="10.75390625" style="0" customWidth="1"/>
  </cols>
  <sheetData>
    <row r="1" spans="1:5" ht="13.5" thickBot="1">
      <c r="A1" s="1" t="s">
        <v>0</v>
      </c>
      <c r="B1" s="2" t="s">
        <v>28</v>
      </c>
      <c r="C1" s="2" t="s">
        <v>12</v>
      </c>
      <c r="D1" s="2" t="s">
        <v>13</v>
      </c>
      <c r="E1" s="2" t="s">
        <v>14</v>
      </c>
    </row>
    <row r="2" spans="1:5" ht="12.75">
      <c r="A2" s="6" t="s">
        <v>15</v>
      </c>
      <c r="B2" s="6" t="s">
        <v>17</v>
      </c>
      <c r="C2" s="6" t="s">
        <v>17</v>
      </c>
      <c r="D2" s="6" t="s">
        <v>17</v>
      </c>
      <c r="E2" s="6" t="s">
        <v>17</v>
      </c>
    </row>
    <row r="3" spans="1:5" ht="12.75">
      <c r="A3" s="6" t="s">
        <v>16</v>
      </c>
      <c r="B3" s="6" t="s">
        <v>18</v>
      </c>
      <c r="C3" s="6" t="s">
        <v>18</v>
      </c>
      <c r="D3" s="6" t="s">
        <v>18</v>
      </c>
      <c r="E3" s="6" t="s">
        <v>18</v>
      </c>
    </row>
    <row r="4" spans="1:5" ht="12.75">
      <c r="A4" s="6"/>
      <c r="B4" s="6" t="s">
        <v>19</v>
      </c>
      <c r="C4" s="6" t="s">
        <v>19</v>
      </c>
      <c r="D4" s="6" t="s">
        <v>19</v>
      </c>
      <c r="E4" s="6" t="s">
        <v>19</v>
      </c>
    </row>
    <row r="5" spans="1:5" ht="12.75">
      <c r="A5" s="6"/>
      <c r="B5" s="6" t="s">
        <v>20</v>
      </c>
      <c r="C5" s="6" t="s">
        <v>20</v>
      </c>
      <c r="D5" s="6" t="s">
        <v>20</v>
      </c>
      <c r="E5" s="6" t="s">
        <v>20</v>
      </c>
    </row>
    <row r="6" spans="1:5" ht="12.75">
      <c r="A6" s="5" t="s">
        <v>21</v>
      </c>
      <c r="B6" s="5" t="s">
        <v>17</v>
      </c>
      <c r="C6" s="5" t="s">
        <v>17</v>
      </c>
      <c r="D6" s="5" t="s">
        <v>17</v>
      </c>
      <c r="E6" s="5" t="s">
        <v>17</v>
      </c>
    </row>
    <row r="7" spans="1:5" ht="12.75">
      <c r="A7" s="5" t="s">
        <v>22</v>
      </c>
      <c r="B7" s="5" t="s">
        <v>18</v>
      </c>
      <c r="C7" s="5" t="s">
        <v>18</v>
      </c>
      <c r="D7" s="5" t="s">
        <v>18</v>
      </c>
      <c r="E7" s="5" t="s">
        <v>18</v>
      </c>
    </row>
    <row r="8" spans="1:5" ht="12.75">
      <c r="A8" s="5" t="s">
        <v>23</v>
      </c>
      <c r="B8" s="5" t="s">
        <v>19</v>
      </c>
      <c r="C8" s="5" t="s">
        <v>19</v>
      </c>
      <c r="D8" s="5" t="s">
        <v>19</v>
      </c>
      <c r="E8" s="5" t="s">
        <v>19</v>
      </c>
    </row>
    <row r="9" spans="1:5" ht="12.75">
      <c r="A9" s="5"/>
      <c r="B9" s="5" t="s">
        <v>20</v>
      </c>
      <c r="C9" s="5" t="s">
        <v>20</v>
      </c>
      <c r="D9" s="5" t="s">
        <v>20</v>
      </c>
      <c r="E9" s="5" t="s">
        <v>20</v>
      </c>
    </row>
    <row r="10" spans="1:5" ht="12.75">
      <c r="A10" t="s">
        <v>1</v>
      </c>
      <c r="B10">
        <v>15</v>
      </c>
      <c r="C10">
        <v>15</v>
      </c>
      <c r="D10">
        <v>15</v>
      </c>
      <c r="E10">
        <v>15</v>
      </c>
    </row>
    <row r="11" spans="1:5" ht="12.75">
      <c r="A11" t="s">
        <v>2</v>
      </c>
      <c r="B11">
        <v>16</v>
      </c>
      <c r="C11">
        <v>162</v>
      </c>
      <c r="D11">
        <v>371</v>
      </c>
      <c r="E11">
        <v>388</v>
      </c>
    </row>
    <row r="12" spans="1:5" ht="12.75">
      <c r="A12" s="7" t="s">
        <v>3</v>
      </c>
      <c r="B12" s="7" t="s">
        <v>25</v>
      </c>
      <c r="C12" s="7">
        <v>55.13</v>
      </c>
      <c r="D12" s="7">
        <v>133.47</v>
      </c>
      <c r="E12" s="7">
        <v>263.87</v>
      </c>
    </row>
    <row r="13" spans="1:5" ht="12.75">
      <c r="A13" s="7" t="s">
        <v>4</v>
      </c>
      <c r="B13" s="7" t="s">
        <v>26</v>
      </c>
      <c r="C13" s="7">
        <v>6.95</v>
      </c>
      <c r="D13" s="7">
        <v>4.47</v>
      </c>
      <c r="E13" s="7">
        <v>3.18</v>
      </c>
    </row>
    <row r="14" spans="1:5" ht="12.75">
      <c r="A14" s="7" t="s">
        <v>5</v>
      </c>
      <c r="B14" s="7" t="s">
        <v>27</v>
      </c>
      <c r="C14" s="7">
        <v>531</v>
      </c>
      <c r="D14" s="7">
        <v>581</v>
      </c>
      <c r="E14" s="7">
        <v>879</v>
      </c>
    </row>
    <row r="15" spans="1:5" ht="12.75">
      <c r="A15" s="7" t="s">
        <v>6</v>
      </c>
      <c r="B15" s="7" t="s">
        <v>27</v>
      </c>
      <c r="C15" s="7">
        <v>619</v>
      </c>
      <c r="D15" s="7">
        <v>608</v>
      </c>
      <c r="E15" s="7">
        <v>608</v>
      </c>
    </row>
    <row r="16" spans="1:5" ht="12.75">
      <c r="A16" t="s">
        <v>7</v>
      </c>
      <c r="B16" t="e">
        <f>(B7-B3)*24+B8-B4+(B9-B5)/60+(B11-2*B10)/60+(B6-B2)*31*24</f>
        <v>#VALUE!</v>
      </c>
      <c r="C16" t="e">
        <f>(C7-C3)*24+C8-C4+(C9-C5)/60+(C11-2*C10)/60+(C6-C2)*31*24</f>
        <v>#VALUE!</v>
      </c>
      <c r="D16" t="e">
        <f>(D7-D3)*24+D8-D4+(D9-D5)/60+(D11-2*D10)/60+(D6-D2)*31*24</f>
        <v>#VALUE!</v>
      </c>
      <c r="E16" t="e">
        <f>(E7-E3)*24+E8-E4+(E9-E5)/60+(E11-2*E10)/60+(E6-E2)*31*24</f>
        <v>#VALUE!</v>
      </c>
    </row>
    <row r="17" spans="1:5" ht="12.75">
      <c r="A17" t="s">
        <v>8</v>
      </c>
      <c r="B17" t="e">
        <f>(EXP(-0.0075536*B16))</f>
        <v>#VALUE!</v>
      </c>
      <c r="C17" t="e">
        <f>(EXP(-0.0075536*C16))</f>
        <v>#VALUE!</v>
      </c>
      <c r="D17" t="e">
        <f>(EXP(-0.0075536*D16))</f>
        <v>#VALUE!</v>
      </c>
      <c r="E17" t="e">
        <f>(EXP(-0.0075536*E16))</f>
        <v>#VALUE!</v>
      </c>
    </row>
    <row r="18" spans="1:5" ht="12.75">
      <c r="A18" t="s">
        <v>9</v>
      </c>
      <c r="B18" t="e">
        <f>(B12-12.6)/1.98</f>
        <v>#VALUE!</v>
      </c>
      <c r="C18">
        <f>(C12-12.6)/1.98</f>
        <v>21.47979797979798</v>
      </c>
      <c r="D18">
        <f>(D12-12.6)/1.98</f>
        <v>61.04545454545455</v>
      </c>
      <c r="E18">
        <f>(E12-12.6)/1.98</f>
        <v>126.90404040404042</v>
      </c>
    </row>
    <row r="19" spans="1:5" ht="12.75">
      <c r="A19" t="s">
        <v>29</v>
      </c>
      <c r="B19" s="3" t="e">
        <f>B18/B17</f>
        <v>#VALUE!</v>
      </c>
      <c r="C19" s="3" t="e">
        <f>C18/C17</f>
        <v>#VALUE!</v>
      </c>
      <c r="D19" s="3" t="e">
        <f>D18/D17</f>
        <v>#VALUE!</v>
      </c>
      <c r="E19" s="3" t="e">
        <f>E18/E17</f>
        <v>#VALUE!</v>
      </c>
    </row>
    <row r="20" spans="1:5" ht="12.75">
      <c r="A20" s="4" t="s">
        <v>10</v>
      </c>
      <c r="B20" t="e">
        <f>(B13+2)/100*B19</f>
        <v>#VALUE!</v>
      </c>
      <c r="C20" t="e">
        <f>(C13+2)/100*C19</f>
        <v>#VALUE!</v>
      </c>
      <c r="D20" t="e">
        <f>(D13+2)/100*D19</f>
        <v>#VALUE!</v>
      </c>
      <c r="E20" t="e">
        <f>(E13+2)/100*E19</f>
        <v>#VALUE!</v>
      </c>
    </row>
    <row r="21" spans="2:5" ht="12.75">
      <c r="B21" t="s">
        <v>24</v>
      </c>
      <c r="C21" t="s">
        <v>24</v>
      </c>
      <c r="D21" t="s">
        <v>24</v>
      </c>
      <c r="E21" t="s">
        <v>24</v>
      </c>
    </row>
    <row r="22" spans="1:5" ht="12.75">
      <c r="A22" t="s">
        <v>11</v>
      </c>
      <c r="B22" t="e">
        <f>(SQRT((B12*B13/100)^2+0.25)/1.98+B18/50)/B17</f>
        <v>#VALUE!</v>
      </c>
      <c r="C22" t="e">
        <f>(SQRT((C12*C13/100)^2+0.25)/1.98+C18/50)/C17</f>
        <v>#VALUE!</v>
      </c>
      <c r="D22" t="e">
        <f>(SQRT((D12*D13/100)^2+0.25)/1.98+D18/50)/D17</f>
        <v>#VALUE!</v>
      </c>
      <c r="E22" t="e">
        <f>(SQRT((E12*E13/100)^2+0.25)/1.98+E18/50)/E17</f>
        <v>#VALUE!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21" sqref="A21"/>
    </sheetView>
  </sheetViews>
  <sheetFormatPr defaultColWidth="9.00390625" defaultRowHeight="12.75"/>
  <sheetData>
    <row r="1" spans="1:5" ht="13.5" thickBot="1">
      <c r="A1" s="1" t="s">
        <v>0</v>
      </c>
      <c r="B1" s="2" t="s">
        <v>28</v>
      </c>
      <c r="C1" s="2" t="s">
        <v>12</v>
      </c>
      <c r="D1" s="2" t="s">
        <v>13</v>
      </c>
      <c r="E1" s="2" t="s">
        <v>14</v>
      </c>
    </row>
    <row r="2" spans="1:5" ht="12.75">
      <c r="A2" s="6" t="s">
        <v>15</v>
      </c>
      <c r="B2" s="6" t="s">
        <v>17</v>
      </c>
      <c r="C2" s="6" t="s">
        <v>17</v>
      </c>
      <c r="D2" s="6" t="s">
        <v>17</v>
      </c>
      <c r="E2" s="6" t="s">
        <v>17</v>
      </c>
    </row>
    <row r="3" spans="1:5" ht="12.75">
      <c r="A3" s="6" t="s">
        <v>16</v>
      </c>
      <c r="B3" s="6" t="s">
        <v>18</v>
      </c>
      <c r="C3" s="6" t="s">
        <v>18</v>
      </c>
      <c r="D3" s="6" t="s">
        <v>18</v>
      </c>
      <c r="E3" s="6" t="s">
        <v>18</v>
      </c>
    </row>
    <row r="4" spans="1:5" ht="12.75">
      <c r="A4" s="6"/>
      <c r="B4" s="6" t="s">
        <v>19</v>
      </c>
      <c r="C4" s="6" t="s">
        <v>19</v>
      </c>
      <c r="D4" s="6" t="s">
        <v>19</v>
      </c>
      <c r="E4" s="6" t="s">
        <v>19</v>
      </c>
    </row>
    <row r="5" spans="1:5" ht="12.75">
      <c r="A5" s="6"/>
      <c r="B5" s="6" t="s">
        <v>20</v>
      </c>
      <c r="C5" s="6" t="s">
        <v>20</v>
      </c>
      <c r="D5" s="6" t="s">
        <v>20</v>
      </c>
      <c r="E5" s="6" t="s">
        <v>20</v>
      </c>
    </row>
    <row r="6" spans="1:5" ht="12.75">
      <c r="A6" s="5" t="s">
        <v>21</v>
      </c>
      <c r="B6" s="5" t="s">
        <v>17</v>
      </c>
      <c r="C6" s="5" t="s">
        <v>17</v>
      </c>
      <c r="D6" s="5" t="s">
        <v>17</v>
      </c>
      <c r="E6" s="5" t="s">
        <v>17</v>
      </c>
    </row>
    <row r="7" spans="1:5" ht="12.75">
      <c r="A7" s="5" t="s">
        <v>22</v>
      </c>
      <c r="B7" s="5" t="s">
        <v>18</v>
      </c>
      <c r="C7" s="5" t="s">
        <v>18</v>
      </c>
      <c r="D7" s="5" t="s">
        <v>18</v>
      </c>
      <c r="E7" s="5" t="s">
        <v>18</v>
      </c>
    </row>
    <row r="8" spans="1:5" ht="12.75">
      <c r="A8" s="5" t="s">
        <v>23</v>
      </c>
      <c r="B8" s="5" t="s">
        <v>19</v>
      </c>
      <c r="C8" s="5" t="s">
        <v>19</v>
      </c>
      <c r="D8" s="5" t="s">
        <v>19</v>
      </c>
      <c r="E8" s="5" t="s">
        <v>19</v>
      </c>
    </row>
    <row r="9" spans="1:5" ht="12.75">
      <c r="A9" s="5"/>
      <c r="B9" s="5" t="s">
        <v>20</v>
      </c>
      <c r="C9" s="5" t="s">
        <v>20</v>
      </c>
      <c r="D9" s="5" t="s">
        <v>20</v>
      </c>
      <c r="E9" s="5" t="s">
        <v>20</v>
      </c>
    </row>
    <row r="10" spans="1:5" ht="12.75">
      <c r="A10" t="s">
        <v>1</v>
      </c>
      <c r="B10">
        <v>15</v>
      </c>
      <c r="C10">
        <v>15</v>
      </c>
      <c r="D10">
        <v>15</v>
      </c>
      <c r="E10">
        <v>15</v>
      </c>
    </row>
    <row r="11" spans="1:5" ht="12.75">
      <c r="A11" t="s">
        <v>2</v>
      </c>
      <c r="B11">
        <v>16</v>
      </c>
      <c r="C11">
        <v>162</v>
      </c>
      <c r="D11">
        <v>371</v>
      </c>
      <c r="E11">
        <v>388</v>
      </c>
    </row>
    <row r="12" spans="1:5" ht="12.75">
      <c r="A12" s="7" t="s">
        <v>3</v>
      </c>
      <c r="B12" s="7" t="s">
        <v>25</v>
      </c>
      <c r="C12" s="7">
        <v>55.13</v>
      </c>
      <c r="D12" s="7">
        <v>133.47</v>
      </c>
      <c r="E12" s="7">
        <v>263.87</v>
      </c>
    </row>
    <row r="13" spans="1:5" ht="12.75">
      <c r="A13" s="7" t="s">
        <v>4</v>
      </c>
      <c r="B13" s="7" t="s">
        <v>26</v>
      </c>
      <c r="C13" s="7">
        <v>6.95</v>
      </c>
      <c r="D13" s="7">
        <v>4.47</v>
      </c>
      <c r="E13" s="7">
        <v>3.18</v>
      </c>
    </row>
    <row r="14" spans="1:5" ht="12.75">
      <c r="A14" s="7" t="s">
        <v>5</v>
      </c>
      <c r="B14" s="7" t="s">
        <v>27</v>
      </c>
      <c r="C14" s="7">
        <v>531</v>
      </c>
      <c r="D14" s="7">
        <v>581</v>
      </c>
      <c r="E14" s="7">
        <v>879</v>
      </c>
    </row>
    <row r="15" spans="1:5" ht="12.75">
      <c r="A15" s="7" t="s">
        <v>6</v>
      </c>
      <c r="B15" s="7" t="s">
        <v>27</v>
      </c>
      <c r="C15" s="7">
        <v>619</v>
      </c>
      <c r="D15" s="7">
        <v>608</v>
      </c>
      <c r="E15" s="7">
        <v>608</v>
      </c>
    </row>
    <row r="16" spans="1:5" ht="12.75">
      <c r="A16" t="s">
        <v>7</v>
      </c>
      <c r="B16" t="e">
        <f>(B7-B3)*24+B8-B4+(B9-B5)/60+(B11-2*B10)/60+(B6-B2)*31*24</f>
        <v>#VALUE!</v>
      </c>
      <c r="C16" t="e">
        <f>(C7-C3)*24+C8-C4+(C9-C5)/60+(C11-2*C10)/60+(C6-C2)*31*24</f>
        <v>#VALUE!</v>
      </c>
      <c r="D16" t="e">
        <f>(D7-D3)*24+D8-D4+(D9-D5)/60+(D11-2*D10)/60+(D6-D2)*31*24</f>
        <v>#VALUE!</v>
      </c>
      <c r="E16" t="e">
        <f>(E7-E3)*24+E8-E4+(E9-E5)/60+(E11-2*E10)/60+(E6-E2)*31*24</f>
        <v>#VALUE!</v>
      </c>
    </row>
    <row r="17" spans="1:5" ht="12.75">
      <c r="A17" t="s">
        <v>8</v>
      </c>
      <c r="B17" t="e">
        <f>(EXP(-0.0075536*B16))</f>
        <v>#VALUE!</v>
      </c>
      <c r="C17" t="e">
        <f>(EXP(-0.0075536*C16))</f>
        <v>#VALUE!</v>
      </c>
      <c r="D17" t="e">
        <f>(EXP(-0.0075536*D16))</f>
        <v>#VALUE!</v>
      </c>
      <c r="E17" t="e">
        <f>(EXP(-0.0075536*E16))</f>
        <v>#VALUE!</v>
      </c>
    </row>
    <row r="18" spans="1:5" ht="12.75">
      <c r="A18" t="s">
        <v>9</v>
      </c>
      <c r="B18" t="e">
        <f>(B12-12.6)/1.98</f>
        <v>#VALUE!</v>
      </c>
      <c r="C18">
        <f>(C12-12.6)/1.98</f>
        <v>21.47979797979798</v>
      </c>
      <c r="D18">
        <f>(D12-12.6)/1.98</f>
        <v>61.04545454545455</v>
      </c>
      <c r="E18">
        <f>(E12-12.6)/1.98</f>
        <v>126.90404040404042</v>
      </c>
    </row>
    <row r="19" spans="1:5" ht="12.75">
      <c r="A19" t="s">
        <v>29</v>
      </c>
      <c r="B19" s="3" t="e">
        <f>B18/B17</f>
        <v>#VALUE!</v>
      </c>
      <c r="C19" s="3" t="e">
        <f>C18/C17</f>
        <v>#VALUE!</v>
      </c>
      <c r="D19" s="3" t="e">
        <f>D18/D17</f>
        <v>#VALUE!</v>
      </c>
      <c r="E19" s="3" t="e">
        <f>E18/E17</f>
        <v>#VALUE!</v>
      </c>
    </row>
    <row r="20" spans="1:5" ht="12.75">
      <c r="A20" s="4" t="s">
        <v>10</v>
      </c>
      <c r="B20" t="e">
        <f>(B13+2)/100*B19</f>
        <v>#VALUE!</v>
      </c>
      <c r="C20" t="e">
        <f>(C13+2)/100*C19</f>
        <v>#VALUE!</v>
      </c>
      <c r="D20" t="e">
        <f>(D13+2)/100*D19</f>
        <v>#VALUE!</v>
      </c>
      <c r="E20" t="e">
        <f>(E13+2)/100*E19</f>
        <v>#VALUE!</v>
      </c>
    </row>
    <row r="21" spans="2:5" ht="12.75">
      <c r="B21" t="s">
        <v>24</v>
      </c>
      <c r="C21" t="s">
        <v>24</v>
      </c>
      <c r="D21" t="s">
        <v>24</v>
      </c>
      <c r="E21" t="s">
        <v>24</v>
      </c>
    </row>
    <row r="22" spans="1:5" ht="12.75">
      <c r="A22" t="s">
        <v>11</v>
      </c>
      <c r="B22" t="e">
        <f>(SQRT((B12*B13/100)^2+0.25)/1.98+B18/50)/B17</f>
        <v>#VALUE!</v>
      </c>
      <c r="C22" t="e">
        <f>(SQRT((C12*C13/100)^2+0.25)/1.98+C18/50)/C17</f>
        <v>#VALUE!</v>
      </c>
      <c r="D22" t="e">
        <f>(SQRT((D12*D13/100)^2+0.25)/1.98+D18/50)/D17</f>
        <v>#VALUE!</v>
      </c>
      <c r="E22" t="e">
        <f>(SQRT((E12*E13/100)^2+0.25)/1.98+E18/50)/E17</f>
        <v>#VALUE!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Atomfizikai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akos</dc:creator>
  <cp:keywords/>
  <dc:description/>
  <cp:lastModifiedBy>Horváth Ákos</cp:lastModifiedBy>
  <dcterms:created xsi:type="dcterms:W3CDTF">2004-02-17T12:08:34Z</dcterms:created>
  <dcterms:modified xsi:type="dcterms:W3CDTF">2005-04-08T14:57:19Z</dcterms:modified>
  <cp:category/>
  <cp:version/>
  <cp:contentType/>
  <cp:contentStatus/>
</cp:coreProperties>
</file>